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1" i="1"/>
  <c r="H31" l="1"/>
  <c r="I31"/>
  <c r="J31"/>
  <c r="G29"/>
  <c r="J29" l="1"/>
  <c r="G10" l="1"/>
  <c r="G11"/>
  <c r="J12" l="1"/>
  <c r="J28" l="1"/>
  <c r="J27" l="1"/>
  <c r="J15" l="1"/>
  <c r="J16"/>
  <c r="J18"/>
  <c r="J19"/>
  <c r="J20"/>
  <c r="J21"/>
  <c r="J22"/>
  <c r="J23"/>
  <c r="J24"/>
  <c r="J25"/>
  <c r="J10"/>
  <c r="J11"/>
  <c r="J13"/>
  <c r="J9"/>
  <c r="J17" l="1"/>
  <c r="J26"/>
</calcChain>
</file>

<file path=xl/sharedStrings.xml><?xml version="1.0" encoding="utf-8"?>
<sst xmlns="http://schemas.openxmlformats.org/spreadsheetml/2006/main" count="116" uniqueCount="59">
  <si>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</si>
  <si>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</si>
  <si>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</si>
  <si>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</si>
  <si>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</si>
  <si>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</si>
  <si>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</si>
  <si>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</si>
  <si>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</si>
  <si>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</si>
  <si>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</si>
  <si>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</si>
  <si>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2.1. Озеленение территории поселка Курагино</t>
  </si>
  <si>
    <t>Мероприятие 1.3. Устройство линии уличного освещения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</si>
  <si>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</si>
  <si>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</si>
  <si>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</si>
  <si>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</si>
  <si>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</si>
  <si>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</si>
  <si>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</si>
  <si>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 xml:space="preserve">Отлов безнадзорных животных,  обитающих на территории муниципального образования поселок Курагино </t>
  </si>
  <si>
    <t>0130081030</t>
  </si>
  <si>
    <t>Мероприятие 2.2. Содержание кладбища</t>
  </si>
  <si>
    <t>Мероприятие 2.6. Выкашивание газонов,пустырей и обочин автодорог</t>
  </si>
  <si>
    <t>Мероприятие 2.7. Откачка талых и дождевых вод</t>
  </si>
  <si>
    <t>Мероприятие 2.11. Приобритение инвентаря, материалов и краски</t>
  </si>
  <si>
    <t>0130081130</t>
  </si>
  <si>
    <t>0130081140</t>
  </si>
  <si>
    <t>0130081150</t>
  </si>
  <si>
    <t>0130081160</t>
  </si>
  <si>
    <t>Мероприятие 2.5. Обрезка сухих деревьев, вывоз веток</t>
  </si>
  <si>
    <t>Мероприятие 2.8. Содержание фонтана и текущий ремонт</t>
  </si>
  <si>
    <t>Мероприятие 2.10. Выплата заработной платы работникам по договорам</t>
  </si>
  <si>
    <t>Создание безопасных условий дорожного движения, снижение вероятности возникновения криминогенной обставки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</si>
  <si>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</si>
  <si>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</si>
  <si>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 xml:space="preserve">Улучшение внешнего вида поселка </t>
  </si>
  <si>
    <t>Объем сбора и вывоза мусора (2733,5 куб.м в год)</t>
  </si>
  <si>
    <t>Уборка территории от сухих деревьев (48 шт.)</t>
  </si>
  <si>
    <t>Откачка дождевыы и таллых вод (788 куб.метров в год)</t>
  </si>
  <si>
    <t>Выкашивание газоновпустырей ои обочин автодорог (41500 кв.м в год)</t>
  </si>
  <si>
    <t>Ограждение 1 шт.</t>
  </si>
  <si>
    <t>Мероприятие 2.9. Содержание детского городка и детских площадок и ремонт</t>
  </si>
  <si>
    <t>Мероприятие 2.12. Приобритение контейнеров под мусор</t>
  </si>
  <si>
    <t>Мероприятие 2.13. Отлов безнадзорных животных,  обитающих на территории муниципального образования поселок Курагино</t>
  </si>
  <si>
    <t>Итого за период 2019-2021</t>
  </si>
  <si>
    <t>Увеличение количества световых точек на 200 шт. в год</t>
  </si>
  <si>
    <t>Мероприятия 1.5. Получение технических условий,замеры,расчет потерь в линиях</t>
  </si>
  <si>
    <t>Мероприятие 1.4. Ремонт с заменой неизолированного провода на СИП по ул.Заводской</t>
  </si>
  <si>
    <t>Повышение уровня  уличного освещения</t>
  </si>
  <si>
    <t>Мероприятие 2.4. Содержание территории парка имени 40-летия Победы ул. Партизанская, 136Б в пгт. Курагино</t>
  </si>
  <si>
    <t>Мероприятие 2.14. Поставка и монтаж малых архитектурных форм (скамейки и урны)</t>
  </si>
  <si>
    <t>Приложение №2 подпрограммы "Благоустройство территории муниципального образования поселок Курагино" на 2019-2021 годы</t>
  </si>
  <si>
    <t>Благоустройство дворовых и общественных территорий муниципального образования поселок Курагино</t>
  </si>
  <si>
    <t>Мероприятие 2.15. Формирование современной городской среды</t>
  </si>
  <si>
    <t>013F255550</t>
  </si>
  <si>
    <t>Приложение № 7 к постановлению Администрации поселка Курагино         № 68-П от 15.04.2019 г.</t>
  </si>
  <si>
    <t>Мероприятие 2.3. Сбор, вывоз мусора и ликвидация несанкционированных свалок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</si>
</sst>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23" zoomScaleNormal="100" workbookViewId="0">
      <selection activeCell="L27" sqref="L27"/>
    </sheetView>
  </sheetViews>
  <sheetFormatPr defaultRowHeight="15"/>
  <cols>
    <col min="1" max="1" width="23.28515625" style="1" customWidth="1"/>
    <col min="2" max="3" width="8.28515625" style="1" customWidth="1"/>
    <col min="4" max="4" width="6.7109375" style="1" customWidth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7.5703125" style="1" customWidth="1"/>
    <col min="12" max="16384" width="9.140625" style="1"/>
  </cols>
  <sheetData>
    <row r="1" spans="1:11" ht="48" customHeight="1">
      <c r="I1" s="26" t="s">
        <v>57</v>
      </c>
      <c r="J1" s="26"/>
      <c r="K1" s="26"/>
    </row>
    <row r="3" spans="1:11" ht="72" customHeight="1">
      <c r="A3" s="3"/>
      <c r="B3" s="3"/>
      <c r="C3" s="3"/>
      <c r="D3" s="3"/>
      <c r="E3" s="3"/>
      <c r="F3" s="3"/>
      <c r="G3" s="3"/>
      <c r="H3" s="3"/>
      <c r="I3" s="29" t="s">
        <v>53</v>
      </c>
      <c r="J3" s="29"/>
      <c r="K3" s="29"/>
    </row>
    <row r="4" spans="1:11" ht="39" customHeight="1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s="16" customFormat="1" ht="15.75">
      <c r="A5" s="30" t="s">
        <v>1</v>
      </c>
      <c r="B5" s="31" t="s">
        <v>2</v>
      </c>
      <c r="C5" s="31" t="s">
        <v>3</v>
      </c>
      <c r="D5" s="31"/>
      <c r="E5" s="31"/>
      <c r="F5" s="31"/>
      <c r="G5" s="30" t="s">
        <v>7</v>
      </c>
      <c r="H5" s="30"/>
      <c r="I5" s="30"/>
      <c r="J5" s="30"/>
      <c r="K5" s="30" t="s">
        <v>17</v>
      </c>
    </row>
    <row r="6" spans="1:11" s="16" customFormat="1" ht="64.5" customHeight="1">
      <c r="A6" s="30"/>
      <c r="B6" s="31"/>
      <c r="C6" s="17" t="s">
        <v>2</v>
      </c>
      <c r="D6" s="17" t="s">
        <v>4</v>
      </c>
      <c r="E6" s="17" t="s">
        <v>5</v>
      </c>
      <c r="F6" s="17" t="s">
        <v>6</v>
      </c>
      <c r="G6" s="17">
        <v>2019</v>
      </c>
      <c r="H6" s="17">
        <v>2020</v>
      </c>
      <c r="I6" s="17">
        <v>2021</v>
      </c>
      <c r="J6" s="12" t="s">
        <v>46</v>
      </c>
      <c r="K6" s="30"/>
    </row>
    <row r="7" spans="1:11" ht="51.75" customHeight="1">
      <c r="A7" s="27" t="s">
        <v>10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20.25" customHeight="1">
      <c r="A8" s="27" t="s">
        <v>14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ht="157.5">
      <c r="A9" s="5" t="s">
        <v>8</v>
      </c>
      <c r="B9" s="4">
        <v>551</v>
      </c>
      <c r="C9" s="4">
        <v>551</v>
      </c>
      <c r="D9" s="6" t="s">
        <v>18</v>
      </c>
      <c r="E9" s="6" t="s">
        <v>22</v>
      </c>
      <c r="F9" s="6" t="s">
        <v>19</v>
      </c>
      <c r="G9" s="21">
        <v>3827.2</v>
      </c>
      <c r="H9" s="21">
        <v>3827.2</v>
      </c>
      <c r="I9" s="21">
        <v>3827.2</v>
      </c>
      <c r="J9" s="21">
        <f>G9+H9+I9</f>
        <v>11481.599999999999</v>
      </c>
      <c r="K9" s="7" t="s">
        <v>34</v>
      </c>
    </row>
    <row r="10" spans="1:11" ht="78.75">
      <c r="A10" s="5" t="s">
        <v>9</v>
      </c>
      <c r="B10" s="4">
        <v>551</v>
      </c>
      <c r="C10" s="4">
        <v>551</v>
      </c>
      <c r="D10" s="6" t="s">
        <v>18</v>
      </c>
      <c r="E10" s="6" t="s">
        <v>27</v>
      </c>
      <c r="F10" s="6" t="s">
        <v>19</v>
      </c>
      <c r="G10" s="21">
        <f>850+12.87</f>
        <v>862.87</v>
      </c>
      <c r="H10" s="21">
        <v>850</v>
      </c>
      <c r="I10" s="21">
        <v>850</v>
      </c>
      <c r="J10" s="21">
        <f t="shared" ref="J10:J13" si="0">G10+H10+I10</f>
        <v>2562.87</v>
      </c>
      <c r="K10" s="7" t="s">
        <v>35</v>
      </c>
    </row>
    <row r="11" spans="1:11" ht="63">
      <c r="A11" s="5" t="s">
        <v>13</v>
      </c>
      <c r="B11" s="4">
        <v>551</v>
      </c>
      <c r="C11" s="4">
        <v>551</v>
      </c>
      <c r="D11" s="6" t="s">
        <v>18</v>
      </c>
      <c r="E11" s="6" t="s">
        <v>27</v>
      </c>
      <c r="F11" s="6" t="s">
        <v>19</v>
      </c>
      <c r="G11" s="21">
        <f>1673.5-12.87</f>
        <v>1660.63</v>
      </c>
      <c r="H11" s="21">
        <v>1673.5</v>
      </c>
      <c r="I11" s="21">
        <v>1673.5</v>
      </c>
      <c r="J11" s="21">
        <f t="shared" si="0"/>
        <v>5007.63</v>
      </c>
      <c r="K11" s="15" t="s">
        <v>47</v>
      </c>
    </row>
    <row r="12" spans="1:11" ht="78.75">
      <c r="A12" s="15" t="s">
        <v>49</v>
      </c>
      <c r="B12" s="14">
        <v>551</v>
      </c>
      <c r="C12" s="14">
        <v>551</v>
      </c>
      <c r="D12" s="6" t="s">
        <v>18</v>
      </c>
      <c r="E12" s="6" t="s">
        <v>27</v>
      </c>
      <c r="F12" s="6" t="s">
        <v>19</v>
      </c>
      <c r="G12" s="21">
        <v>849.3</v>
      </c>
      <c r="H12" s="21">
        <v>0</v>
      </c>
      <c r="I12" s="21">
        <v>0</v>
      </c>
      <c r="J12" s="21">
        <f t="shared" si="0"/>
        <v>849.3</v>
      </c>
      <c r="K12" s="15" t="s">
        <v>50</v>
      </c>
    </row>
    <row r="13" spans="1:11" ht="267.75">
      <c r="A13" s="15" t="s">
        <v>48</v>
      </c>
      <c r="B13" s="4">
        <v>551</v>
      </c>
      <c r="C13" s="4">
        <v>551</v>
      </c>
      <c r="D13" s="6" t="s">
        <v>18</v>
      </c>
      <c r="E13" s="6" t="s">
        <v>27</v>
      </c>
      <c r="F13" s="6" t="s">
        <v>19</v>
      </c>
      <c r="G13" s="21">
        <v>2.2000000000000002</v>
      </c>
      <c r="H13" s="21">
        <v>0</v>
      </c>
      <c r="I13" s="21">
        <v>0</v>
      </c>
      <c r="J13" s="21">
        <f t="shared" si="0"/>
        <v>2.2000000000000002</v>
      </c>
      <c r="K13" s="15" t="s">
        <v>36</v>
      </c>
    </row>
    <row r="14" spans="1:11" ht="30.75" customHeight="1">
      <c r="A14" s="27" t="s">
        <v>11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63">
      <c r="A15" s="5" t="s">
        <v>12</v>
      </c>
      <c r="B15" s="4">
        <v>551</v>
      </c>
      <c r="C15" s="4">
        <v>551</v>
      </c>
      <c r="D15" s="6" t="s">
        <v>18</v>
      </c>
      <c r="E15" s="6" t="s">
        <v>28</v>
      </c>
      <c r="F15" s="6" t="s">
        <v>19</v>
      </c>
      <c r="G15" s="21">
        <v>256.3</v>
      </c>
      <c r="H15" s="21">
        <v>256.3</v>
      </c>
      <c r="I15" s="21">
        <v>256.3</v>
      </c>
      <c r="J15" s="21">
        <f>G15+H15+I15</f>
        <v>768.90000000000009</v>
      </c>
      <c r="K15" s="7" t="s">
        <v>37</v>
      </c>
    </row>
    <row r="16" spans="1:11" ht="113.25" customHeight="1">
      <c r="A16" s="5" t="s">
        <v>23</v>
      </c>
      <c r="B16" s="4">
        <v>551</v>
      </c>
      <c r="C16" s="4">
        <v>551</v>
      </c>
      <c r="D16" s="6" t="s">
        <v>18</v>
      </c>
      <c r="E16" s="6" t="s">
        <v>29</v>
      </c>
      <c r="F16" s="6" t="s">
        <v>19</v>
      </c>
      <c r="G16" s="21">
        <v>748.9</v>
      </c>
      <c r="H16" s="21">
        <v>650</v>
      </c>
      <c r="I16" s="21">
        <v>650</v>
      </c>
      <c r="J16" s="21">
        <f t="shared" ref="J16:J29" si="1">G16+H16+I16</f>
        <v>2048.9</v>
      </c>
      <c r="K16" s="11" t="s">
        <v>20</v>
      </c>
    </row>
    <row r="17" spans="1:11" ht="78.75">
      <c r="A17" s="25" t="s">
        <v>58</v>
      </c>
      <c r="B17" s="4">
        <v>551</v>
      </c>
      <c r="C17" s="4">
        <v>551</v>
      </c>
      <c r="D17" s="6" t="s">
        <v>18</v>
      </c>
      <c r="E17" s="6" t="s">
        <v>30</v>
      </c>
      <c r="F17" s="6" t="s">
        <v>19</v>
      </c>
      <c r="G17" s="21">
        <v>1000</v>
      </c>
      <c r="H17" s="21">
        <v>1000</v>
      </c>
      <c r="I17" s="21">
        <v>900</v>
      </c>
      <c r="J17" s="21">
        <f t="shared" si="1"/>
        <v>2900</v>
      </c>
      <c r="K17" s="7" t="s">
        <v>38</v>
      </c>
    </row>
    <row r="18" spans="1:11" ht="110.25">
      <c r="A18" s="15" t="s">
        <v>51</v>
      </c>
      <c r="B18" s="4">
        <v>551</v>
      </c>
      <c r="C18" s="4">
        <v>551</v>
      </c>
      <c r="D18" s="6" t="s">
        <v>18</v>
      </c>
      <c r="E18" s="6" t="s">
        <v>30</v>
      </c>
      <c r="F18" s="6" t="s">
        <v>19</v>
      </c>
      <c r="G18" s="21">
        <v>448.505</v>
      </c>
      <c r="H18" s="21">
        <v>499.7</v>
      </c>
      <c r="I18" s="21">
        <v>450</v>
      </c>
      <c r="J18" s="21">
        <f t="shared" si="1"/>
        <v>1398.2049999999999</v>
      </c>
      <c r="K18" s="12" t="s">
        <v>15</v>
      </c>
    </row>
    <row r="19" spans="1:11" ht="63">
      <c r="A19" s="5" t="s">
        <v>31</v>
      </c>
      <c r="B19" s="4">
        <v>551</v>
      </c>
      <c r="C19" s="4">
        <v>551</v>
      </c>
      <c r="D19" s="6" t="s">
        <v>18</v>
      </c>
      <c r="E19" s="6" t="s">
        <v>30</v>
      </c>
      <c r="F19" s="6" t="s">
        <v>19</v>
      </c>
      <c r="G19" s="21">
        <v>301.89999999999998</v>
      </c>
      <c r="H19" s="21">
        <v>301.89999999999998</v>
      </c>
      <c r="I19" s="21">
        <v>200</v>
      </c>
      <c r="J19" s="21">
        <f t="shared" si="1"/>
        <v>803.8</v>
      </c>
      <c r="K19" s="7" t="s">
        <v>39</v>
      </c>
    </row>
    <row r="20" spans="1:11" ht="94.5">
      <c r="A20" s="5" t="s">
        <v>24</v>
      </c>
      <c r="B20" s="4">
        <v>551</v>
      </c>
      <c r="C20" s="4">
        <v>551</v>
      </c>
      <c r="D20" s="6" t="s">
        <v>18</v>
      </c>
      <c r="E20" s="6" t="s">
        <v>30</v>
      </c>
      <c r="F20" s="6" t="s">
        <v>19</v>
      </c>
      <c r="G20" s="21">
        <v>299.5</v>
      </c>
      <c r="H20" s="21">
        <v>299.5</v>
      </c>
      <c r="I20" s="21">
        <v>250</v>
      </c>
      <c r="J20" s="21">
        <f t="shared" si="1"/>
        <v>849</v>
      </c>
      <c r="K20" s="7" t="s">
        <v>41</v>
      </c>
    </row>
    <row r="21" spans="1:11" ht="78.75">
      <c r="A21" s="5" t="s">
        <v>25</v>
      </c>
      <c r="B21" s="4">
        <v>551</v>
      </c>
      <c r="C21" s="4">
        <v>551</v>
      </c>
      <c r="D21" s="6" t="s">
        <v>18</v>
      </c>
      <c r="E21" s="6" t="s">
        <v>30</v>
      </c>
      <c r="F21" s="6" t="s">
        <v>19</v>
      </c>
      <c r="G21" s="21">
        <v>130</v>
      </c>
      <c r="H21" s="21">
        <v>130</v>
      </c>
      <c r="I21" s="21">
        <v>130</v>
      </c>
      <c r="J21" s="21">
        <f t="shared" si="1"/>
        <v>390</v>
      </c>
      <c r="K21" s="7" t="s">
        <v>40</v>
      </c>
    </row>
    <row r="22" spans="1:11" ht="47.25">
      <c r="A22" s="5" t="s">
        <v>32</v>
      </c>
      <c r="B22" s="4">
        <v>551</v>
      </c>
      <c r="C22" s="4">
        <v>551</v>
      </c>
      <c r="D22" s="6" t="s">
        <v>18</v>
      </c>
      <c r="E22" s="6" t="s">
        <v>30</v>
      </c>
      <c r="F22" s="6" t="s">
        <v>19</v>
      </c>
      <c r="G22" s="21">
        <v>99.9</v>
      </c>
      <c r="H22" s="21">
        <v>99.9</v>
      </c>
      <c r="I22" s="21">
        <v>99.9</v>
      </c>
      <c r="J22" s="21">
        <f t="shared" si="1"/>
        <v>299.70000000000005</v>
      </c>
      <c r="K22" s="7" t="s">
        <v>16</v>
      </c>
    </row>
    <row r="23" spans="1:11" ht="63">
      <c r="A23" s="5" t="s">
        <v>43</v>
      </c>
      <c r="B23" s="4">
        <v>551</v>
      </c>
      <c r="C23" s="4">
        <v>551</v>
      </c>
      <c r="D23" s="6" t="s">
        <v>18</v>
      </c>
      <c r="E23" s="6" t="s">
        <v>30</v>
      </c>
      <c r="F23" s="6" t="s">
        <v>19</v>
      </c>
      <c r="G23" s="21">
        <v>254.8</v>
      </c>
      <c r="H23" s="21">
        <v>357.4</v>
      </c>
      <c r="I23" s="21">
        <v>307.39999999999998</v>
      </c>
      <c r="J23" s="21">
        <f t="shared" si="1"/>
        <v>919.6</v>
      </c>
      <c r="K23" s="8" t="s">
        <v>15</v>
      </c>
    </row>
    <row r="24" spans="1:11" ht="63">
      <c r="A24" s="5" t="s">
        <v>33</v>
      </c>
      <c r="B24" s="4">
        <v>551</v>
      </c>
      <c r="C24" s="4">
        <v>551</v>
      </c>
      <c r="D24" s="6" t="s">
        <v>18</v>
      </c>
      <c r="E24" s="6" t="s">
        <v>30</v>
      </c>
      <c r="F24" s="6" t="s">
        <v>19</v>
      </c>
      <c r="G24" s="21">
        <v>558.20000000000005</v>
      </c>
      <c r="H24" s="21">
        <v>258.2</v>
      </c>
      <c r="I24" s="21">
        <v>258.2</v>
      </c>
      <c r="J24" s="21">
        <f t="shared" si="1"/>
        <v>1074.6000000000001</v>
      </c>
      <c r="K24" s="8" t="s">
        <v>15</v>
      </c>
    </row>
    <row r="25" spans="1:11" ht="63">
      <c r="A25" s="5" t="s">
        <v>26</v>
      </c>
      <c r="B25" s="4">
        <v>551</v>
      </c>
      <c r="C25" s="4">
        <v>551</v>
      </c>
      <c r="D25" s="6" t="s">
        <v>18</v>
      </c>
      <c r="E25" s="6" t="s">
        <v>30</v>
      </c>
      <c r="F25" s="6" t="s">
        <v>19</v>
      </c>
      <c r="G25" s="21">
        <v>156.6</v>
      </c>
      <c r="H25" s="21">
        <v>156.6</v>
      </c>
      <c r="I25" s="21">
        <v>106.6</v>
      </c>
      <c r="J25" s="21">
        <f t="shared" si="1"/>
        <v>419.79999999999995</v>
      </c>
      <c r="K25" s="8" t="s">
        <v>15</v>
      </c>
    </row>
    <row r="26" spans="1:11" ht="63">
      <c r="A26" s="5" t="s">
        <v>44</v>
      </c>
      <c r="B26" s="4">
        <v>551</v>
      </c>
      <c r="C26" s="4">
        <v>551</v>
      </c>
      <c r="D26" s="6" t="s">
        <v>18</v>
      </c>
      <c r="E26" s="6" t="s">
        <v>30</v>
      </c>
      <c r="F26" s="6" t="s">
        <v>19</v>
      </c>
      <c r="G26" s="21">
        <v>500</v>
      </c>
      <c r="H26" s="21">
        <v>0</v>
      </c>
      <c r="I26" s="21">
        <v>0</v>
      </c>
      <c r="J26" s="21">
        <f t="shared" si="1"/>
        <v>500</v>
      </c>
      <c r="K26" s="14" t="s">
        <v>15</v>
      </c>
    </row>
    <row r="27" spans="1:11" ht="141.75">
      <c r="A27" s="9" t="s">
        <v>45</v>
      </c>
      <c r="B27" s="10">
        <v>551</v>
      </c>
      <c r="C27" s="10">
        <v>551</v>
      </c>
      <c r="D27" s="6" t="s">
        <v>18</v>
      </c>
      <c r="E27" s="6" t="s">
        <v>30</v>
      </c>
      <c r="F27" s="6" t="s">
        <v>19</v>
      </c>
      <c r="G27" s="21">
        <v>90</v>
      </c>
      <c r="H27" s="21">
        <v>90</v>
      </c>
      <c r="I27" s="21">
        <v>90</v>
      </c>
      <c r="J27" s="21">
        <f t="shared" si="1"/>
        <v>270</v>
      </c>
      <c r="K27" s="9" t="s">
        <v>21</v>
      </c>
    </row>
    <row r="28" spans="1:11" ht="78.75">
      <c r="A28" s="18" t="s">
        <v>52</v>
      </c>
      <c r="B28" s="14">
        <v>551</v>
      </c>
      <c r="C28" s="14">
        <v>551</v>
      </c>
      <c r="D28" s="6" t="s">
        <v>18</v>
      </c>
      <c r="E28" s="6" t="s">
        <v>30</v>
      </c>
      <c r="F28" s="6" t="s">
        <v>19</v>
      </c>
      <c r="G28" s="21">
        <v>69.099999999999994</v>
      </c>
      <c r="H28" s="21">
        <v>0</v>
      </c>
      <c r="I28" s="21">
        <v>0</v>
      </c>
      <c r="J28" s="21">
        <f t="shared" si="1"/>
        <v>69.099999999999994</v>
      </c>
      <c r="K28" s="13" t="s">
        <v>42</v>
      </c>
    </row>
    <row r="29" spans="1:11" ht="128.25" customHeight="1">
      <c r="A29" s="11" t="s">
        <v>55</v>
      </c>
      <c r="B29" s="22">
        <v>551</v>
      </c>
      <c r="C29" s="20">
        <v>551</v>
      </c>
      <c r="D29" s="23" t="s">
        <v>18</v>
      </c>
      <c r="E29" s="6" t="s">
        <v>56</v>
      </c>
      <c r="F29" s="6" t="s">
        <v>19</v>
      </c>
      <c r="G29" s="21">
        <f>283.28075+4866.93529</f>
        <v>5150.2160400000002</v>
      </c>
      <c r="H29" s="21">
        <v>0</v>
      </c>
      <c r="I29" s="21">
        <v>0</v>
      </c>
      <c r="J29" s="21">
        <f t="shared" si="1"/>
        <v>5150.2160400000002</v>
      </c>
      <c r="K29" s="19" t="s">
        <v>54</v>
      </c>
    </row>
    <row r="31" spans="1:11">
      <c r="G31" s="24">
        <f>G28+G27+G26+G25+G24+G23+G22+G21+G20+G19+G18+G17+G16+G15+G13+G12+G11+G10+G9+G29</f>
        <v>17266.121040000002</v>
      </c>
      <c r="H31" s="24">
        <f t="shared" ref="H31:J31" si="2">H28+H27+H26+H25+H24+H23+H22+H21+H20+H19+H18+H17+H16+H15+H13+H12+H11+H10+H9+H29</f>
        <v>10450.200000000001</v>
      </c>
      <c r="I31" s="24">
        <f t="shared" si="2"/>
        <v>10049.099999999999</v>
      </c>
      <c r="J31" s="24">
        <f t="shared" si="2"/>
        <v>37765.421040000001</v>
      </c>
    </row>
    <row r="33" spans="7:7">
      <c r="G33" s="2"/>
    </row>
    <row r="34" spans="7:7">
      <c r="G34" s="2"/>
    </row>
  </sheetData>
  <mergeCells count="11">
    <mergeCell ref="I1:K1"/>
    <mergeCell ref="A7:K7"/>
    <mergeCell ref="A8:K8"/>
    <mergeCell ref="A14:K14"/>
    <mergeCell ref="A4:K4"/>
    <mergeCell ref="I3:K3"/>
    <mergeCell ref="A5:A6"/>
    <mergeCell ref="B5:B6"/>
    <mergeCell ref="C5:F5"/>
    <mergeCell ref="G5:J5"/>
    <mergeCell ref="K5:K6"/>
  </mergeCells>
  <pageMargins left="1.1811023622047245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2019-04-18T01:43:41Z</dcterms:modified>
</cp:coreProperties>
</file>