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F13"/>
  <c r="D13"/>
  <c r="E11"/>
  <c r="F11"/>
  <c r="G11"/>
  <c r="D11"/>
  <c r="G45" l="1"/>
  <c r="G43"/>
  <c r="G40" s="1"/>
  <c r="E40"/>
  <c r="F40"/>
  <c r="D40"/>
  <c r="G37"/>
  <c r="G13" s="1"/>
  <c r="E32"/>
  <c r="F32"/>
  <c r="D32"/>
  <c r="G27"/>
  <c r="G29"/>
  <c r="E24"/>
  <c r="F24"/>
  <c r="G24"/>
  <c r="D24"/>
  <c r="G26"/>
  <c r="G28"/>
  <c r="F45"/>
  <c r="E45"/>
  <c r="D45"/>
  <c r="G44"/>
  <c r="G46"/>
  <c r="F29"/>
  <c r="E29"/>
  <c r="D29"/>
  <c r="D27"/>
  <c r="G32" l="1"/>
  <c r="G8"/>
  <c r="E16" l="1"/>
  <c r="F16"/>
  <c r="D16"/>
  <c r="G21"/>
  <c r="G16" s="1"/>
  <c r="D8" l="1"/>
  <c r="E8"/>
  <c r="F8"/>
</calcChain>
</file>

<file path=xl/sharedStrings.xml><?xml version="1.0" encoding="utf-8"?>
<sst xmlns="http://schemas.openxmlformats.org/spreadsheetml/2006/main" count="57" uniqueCount="26">
  <si>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</si>
  <si>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</si>
  <si>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</si>
  <si>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</si>
  <si>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</si>
  <si>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</si>
  <si>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</si>
  <si>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</si>
  <si>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</si>
  <si>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</si>
  <si>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</si>
  <si>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</si>
  <si>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</si>
  <si>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</si>
  <si>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</si>
  <si>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Энергосбережение и повышение энергетической эффективности в муниципальном образовании поселок Курагино</t>
  </si>
  <si>
    <t>Подпрограмма №1</t>
  </si>
  <si>
    <t>Подпрограмма №2</t>
  </si>
  <si>
    <t>Развитие транспортной системы муниципального образования поселок Курагино</t>
  </si>
  <si>
    <t xml:space="preserve">Всего </t>
  </si>
  <si>
    <t>Подпрограмма №3</t>
  </si>
  <si>
    <t>Благоустройство территории муниципального образования поселок Курагино</t>
  </si>
  <si>
    <t>Подпрограмма №4</t>
  </si>
  <si>
    <t>Защита и обеспечение безопасности населения муниципального образования поселок Курагино</t>
  </si>
  <si>
    <t>Наименование муниципальной программы, подпрограммы</t>
  </si>
  <si>
    <t>Приложение №6 к муниципальной программе "Комплексное развитие и обеспечение жизнедеятельности муниципального образования поселок Курагино" на 2020-2022 годы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</si>
</sst>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topLeftCell="A22" workbookViewId="0">
      <selection activeCell="D38" sqref="D38"/>
    </sheetView>
  </sheetViews>
  <sheetFormatPr defaultRowHeight="15.75"/>
  <cols>
    <col min="1" max="1" width="16" style="1" customWidth="1"/>
    <col min="2" max="2" width="25.42578125" style="1" customWidth="1"/>
    <col min="3" max="3" width="19.140625" style="1" customWidth="1"/>
    <col min="4" max="4" width="11.85546875" style="1" bestFit="1" customWidth="1"/>
    <col min="5" max="5" width="10.7109375" style="1" bestFit="1" customWidth="1"/>
    <col min="6" max="6" width="10.5703125" style="1" customWidth="1"/>
    <col min="7" max="7" width="11.7109375" style="1" customWidth="1"/>
    <col min="8" max="16384" width="9.140625" style="1"/>
  </cols>
  <sheetData>
    <row r="1" spans="1:7" ht="120.75" customHeight="1">
      <c r="E1" s="13" t="s">
        <v>25</v>
      </c>
      <c r="F1" s="13"/>
      <c r="G1" s="13"/>
    </row>
    <row r="3" spans="1:7" ht="42.75" customHeight="1">
      <c r="A3" s="16" t="s">
        <v>0</v>
      </c>
      <c r="B3" s="16"/>
      <c r="C3" s="16"/>
      <c r="D3" s="16"/>
      <c r="E3" s="16"/>
      <c r="F3" s="16"/>
      <c r="G3" s="16"/>
    </row>
    <row r="4" spans="1:7" ht="33" customHeight="1">
      <c r="A4" s="2"/>
      <c r="B4" s="2"/>
      <c r="C4" s="2"/>
      <c r="D4" s="2"/>
      <c r="E4" s="2"/>
      <c r="F4" s="2"/>
      <c r="G4" s="2"/>
    </row>
    <row r="5" spans="1:7" s="3" customFormat="1" ht="28.5" customHeight="1">
      <c r="A5" s="14" t="s">
        <v>1</v>
      </c>
      <c r="B5" s="14" t="s">
        <v>24</v>
      </c>
      <c r="C5" s="14" t="s">
        <v>2</v>
      </c>
      <c r="D5" s="14" t="s">
        <v>3</v>
      </c>
      <c r="E5" s="14"/>
      <c r="F5" s="14"/>
      <c r="G5" s="14"/>
    </row>
    <row r="6" spans="1:7" s="3" customFormat="1" ht="33" customHeight="1">
      <c r="A6" s="14"/>
      <c r="B6" s="14"/>
      <c r="C6" s="14"/>
      <c r="D6" s="4">
        <v>2020</v>
      </c>
      <c r="E6" s="4">
        <v>2021</v>
      </c>
      <c r="F6" s="4">
        <v>2022</v>
      </c>
      <c r="G6" s="5" t="s">
        <v>4</v>
      </c>
    </row>
    <row r="7" spans="1:7">
      <c r="A7" s="11" t="s">
        <v>5</v>
      </c>
      <c r="B7" s="11" t="s">
        <v>6</v>
      </c>
      <c r="C7" s="15" t="s">
        <v>7</v>
      </c>
      <c r="D7" s="15"/>
      <c r="E7" s="15"/>
      <c r="F7" s="15"/>
      <c r="G7" s="15"/>
    </row>
    <row r="8" spans="1:7">
      <c r="A8" s="11"/>
      <c r="B8" s="11"/>
      <c r="C8" s="6" t="s">
        <v>8</v>
      </c>
      <c r="D8" s="7">
        <f>D10+D11+D12+D13+D14</f>
        <v>28036.090000000004</v>
      </c>
      <c r="E8" s="7">
        <f t="shared" ref="E8:G8" si="0">E10+E11+E12+E13+E14</f>
        <v>27050</v>
      </c>
      <c r="F8" s="7">
        <f t="shared" si="0"/>
        <v>25957.5</v>
      </c>
      <c r="G8" s="7">
        <f t="shared" si="0"/>
        <v>81043.59</v>
      </c>
    </row>
    <row r="9" spans="1:7">
      <c r="A9" s="11"/>
      <c r="B9" s="11"/>
      <c r="C9" s="6" t="s">
        <v>9</v>
      </c>
      <c r="D9" s="10"/>
      <c r="E9" s="10"/>
      <c r="F9" s="10"/>
      <c r="G9" s="10"/>
    </row>
    <row r="10" spans="1:7" ht="31.5">
      <c r="A10" s="11"/>
      <c r="B10" s="11"/>
      <c r="C10" s="8" t="s">
        <v>10</v>
      </c>
      <c r="D10" s="6">
        <v>0</v>
      </c>
      <c r="E10" s="6">
        <v>0</v>
      </c>
      <c r="F10" s="6">
        <v>0</v>
      </c>
      <c r="G10" s="6">
        <v>0</v>
      </c>
    </row>
    <row r="11" spans="1:7">
      <c r="A11" s="11"/>
      <c r="B11" s="11"/>
      <c r="C11" s="8" t="s">
        <v>11</v>
      </c>
      <c r="D11" s="6">
        <f>D19+D27+D35+D43</f>
        <v>9746.1</v>
      </c>
      <c r="E11" s="6">
        <f t="shared" ref="E11:G11" si="1">E19+E27+E35+E43</f>
        <v>10891.5</v>
      </c>
      <c r="F11" s="6">
        <f t="shared" si="1"/>
        <v>10891.5</v>
      </c>
      <c r="G11" s="6">
        <f t="shared" si="1"/>
        <v>31529.1</v>
      </c>
    </row>
    <row r="12" spans="1:7" ht="31.5">
      <c r="A12" s="11"/>
      <c r="B12" s="11"/>
      <c r="C12" s="8" t="s">
        <v>12</v>
      </c>
      <c r="D12" s="6">
        <v>0</v>
      </c>
      <c r="E12" s="6">
        <v>0</v>
      </c>
      <c r="F12" s="6">
        <v>0</v>
      </c>
      <c r="G12" s="6">
        <v>0</v>
      </c>
    </row>
    <row r="13" spans="1:7" ht="63">
      <c r="A13" s="11"/>
      <c r="B13" s="11"/>
      <c r="C13" s="8" t="s">
        <v>13</v>
      </c>
      <c r="D13" s="6">
        <f>D21+D29+D37+D45</f>
        <v>18289.990000000002</v>
      </c>
      <c r="E13" s="6">
        <f t="shared" ref="E13:G13" si="2">E21+E29+E37+E45</f>
        <v>16158.500000000002</v>
      </c>
      <c r="F13" s="6">
        <f t="shared" si="2"/>
        <v>15066.000000000002</v>
      </c>
      <c r="G13" s="6">
        <f t="shared" si="2"/>
        <v>49514.49</v>
      </c>
    </row>
    <row r="14" spans="1:7">
      <c r="A14" s="11"/>
      <c r="B14" s="11"/>
      <c r="C14" s="6" t="s">
        <v>14</v>
      </c>
      <c r="D14" s="6">
        <v>0</v>
      </c>
      <c r="E14" s="6">
        <v>0</v>
      </c>
      <c r="F14" s="6">
        <v>0</v>
      </c>
      <c r="G14" s="6">
        <v>0</v>
      </c>
    </row>
    <row r="15" spans="1:7">
      <c r="A15" s="11" t="s">
        <v>16</v>
      </c>
      <c r="B15" s="11" t="s">
        <v>15</v>
      </c>
      <c r="C15" s="10" t="s">
        <v>7</v>
      </c>
      <c r="D15" s="10"/>
      <c r="E15" s="10"/>
      <c r="F15" s="10"/>
      <c r="G15" s="10"/>
    </row>
    <row r="16" spans="1:7">
      <c r="A16" s="11"/>
      <c r="B16" s="15"/>
      <c r="C16" s="9" t="s">
        <v>8</v>
      </c>
      <c r="D16" s="7">
        <f>D18+D19+D20+D21+D22</f>
        <v>99.6</v>
      </c>
      <c r="E16" s="7">
        <f t="shared" ref="E16:G16" si="3">E18+E19+E20+E21+E22</f>
        <v>99.6</v>
      </c>
      <c r="F16" s="7">
        <f t="shared" si="3"/>
        <v>99.6</v>
      </c>
      <c r="G16" s="7">
        <f t="shared" si="3"/>
        <v>298.79999999999995</v>
      </c>
    </row>
    <row r="17" spans="1:7">
      <c r="A17" s="11"/>
      <c r="B17" s="15"/>
      <c r="C17" s="12" t="s">
        <v>9</v>
      </c>
      <c r="D17" s="10"/>
      <c r="E17" s="10"/>
      <c r="F17" s="10"/>
      <c r="G17" s="10"/>
    </row>
    <row r="18" spans="1:7" ht="31.5">
      <c r="A18" s="11"/>
      <c r="B18" s="15"/>
      <c r="C18" s="8" t="s">
        <v>10</v>
      </c>
      <c r="D18" s="6">
        <v>0</v>
      </c>
      <c r="E18" s="6">
        <v>0</v>
      </c>
      <c r="F18" s="6">
        <v>0</v>
      </c>
      <c r="G18" s="6">
        <v>0</v>
      </c>
    </row>
    <row r="19" spans="1:7">
      <c r="A19" s="11"/>
      <c r="B19" s="15"/>
      <c r="C19" s="8" t="s">
        <v>11</v>
      </c>
      <c r="D19" s="6">
        <v>0</v>
      </c>
      <c r="E19" s="6">
        <v>0</v>
      </c>
      <c r="F19" s="6">
        <v>0</v>
      </c>
      <c r="G19" s="6">
        <v>0</v>
      </c>
    </row>
    <row r="20" spans="1:7" ht="31.5">
      <c r="A20" s="11"/>
      <c r="B20" s="15"/>
      <c r="C20" s="8" t="s">
        <v>12</v>
      </c>
      <c r="D20" s="6">
        <v>0</v>
      </c>
      <c r="E20" s="6">
        <v>0</v>
      </c>
      <c r="F20" s="6">
        <v>0</v>
      </c>
      <c r="G20" s="6">
        <v>0</v>
      </c>
    </row>
    <row r="21" spans="1:7" ht="63">
      <c r="A21" s="11"/>
      <c r="B21" s="15"/>
      <c r="C21" s="8" t="s">
        <v>13</v>
      </c>
      <c r="D21" s="6">
        <v>99.6</v>
      </c>
      <c r="E21" s="6">
        <v>99.6</v>
      </c>
      <c r="F21" s="6">
        <v>99.6</v>
      </c>
      <c r="G21" s="6">
        <f>F21+E21+D21</f>
        <v>298.79999999999995</v>
      </c>
    </row>
    <row r="22" spans="1:7">
      <c r="A22" s="11"/>
      <c r="B22" s="15"/>
      <c r="C22" s="6" t="s">
        <v>14</v>
      </c>
      <c r="D22" s="6">
        <v>0</v>
      </c>
      <c r="E22" s="6">
        <v>0</v>
      </c>
      <c r="F22" s="6">
        <v>0</v>
      </c>
      <c r="G22" s="6">
        <v>0</v>
      </c>
    </row>
    <row r="23" spans="1:7">
      <c r="A23" s="11" t="s">
        <v>17</v>
      </c>
      <c r="B23" s="11" t="s">
        <v>18</v>
      </c>
      <c r="C23" s="10" t="s">
        <v>7</v>
      </c>
      <c r="D23" s="10"/>
      <c r="E23" s="10"/>
      <c r="F23" s="10"/>
      <c r="G23" s="10"/>
    </row>
    <row r="24" spans="1:7">
      <c r="A24" s="11"/>
      <c r="B24" s="11"/>
      <c r="C24" s="9" t="s">
        <v>19</v>
      </c>
      <c r="D24" s="7">
        <f>D26+D27+D28+D29+D30</f>
        <v>14456.8</v>
      </c>
      <c r="E24" s="7">
        <f t="shared" ref="E24:G24" si="4">E26+E27+E28+E29+E30</f>
        <v>15354.7</v>
      </c>
      <c r="F24" s="7">
        <f t="shared" si="4"/>
        <v>15427.2</v>
      </c>
      <c r="G24" s="7">
        <f t="shared" si="4"/>
        <v>45238.7</v>
      </c>
    </row>
    <row r="25" spans="1:7">
      <c r="A25" s="11"/>
      <c r="B25" s="11"/>
      <c r="C25" s="12" t="s">
        <v>9</v>
      </c>
      <c r="D25" s="10"/>
      <c r="E25" s="10"/>
      <c r="F25" s="10"/>
      <c r="G25" s="10"/>
    </row>
    <row r="26" spans="1:7" ht="31.5">
      <c r="A26" s="11"/>
      <c r="B26" s="11"/>
      <c r="C26" s="8" t="s">
        <v>10</v>
      </c>
      <c r="D26" s="6">
        <v>0</v>
      </c>
      <c r="E26" s="6">
        <v>0</v>
      </c>
      <c r="F26" s="6">
        <v>0</v>
      </c>
      <c r="G26" s="6">
        <f t="shared" ref="G26:G28" si="5">F26+E26+D26</f>
        <v>0</v>
      </c>
    </row>
    <row r="27" spans="1:7">
      <c r="A27" s="11"/>
      <c r="B27" s="11"/>
      <c r="C27" s="8" t="s">
        <v>11</v>
      </c>
      <c r="D27" s="6">
        <f>8953</f>
        <v>8953</v>
      </c>
      <c r="E27" s="6">
        <v>9781</v>
      </c>
      <c r="F27" s="6">
        <v>9781</v>
      </c>
      <c r="G27" s="6">
        <f>F27+E27+D27</f>
        <v>28515</v>
      </c>
    </row>
    <row r="28" spans="1:7" ht="31.5">
      <c r="A28" s="11"/>
      <c r="B28" s="11"/>
      <c r="C28" s="8" t="s">
        <v>12</v>
      </c>
      <c r="D28" s="6">
        <v>0</v>
      </c>
      <c r="E28" s="6">
        <v>0</v>
      </c>
      <c r="F28" s="6">
        <v>0</v>
      </c>
      <c r="G28" s="6">
        <f t="shared" si="5"/>
        <v>0</v>
      </c>
    </row>
    <row r="29" spans="1:7" ht="63">
      <c r="A29" s="11"/>
      <c r="B29" s="11"/>
      <c r="C29" s="8" t="s">
        <v>13</v>
      </c>
      <c r="D29" s="6">
        <f>14456.8-D27</f>
        <v>5503.7999999999993</v>
      </c>
      <c r="E29" s="6">
        <f>15354.7-E27</f>
        <v>5573.7000000000007</v>
      </c>
      <c r="F29" s="6">
        <f>15427.2-F27</f>
        <v>5646.2000000000007</v>
      </c>
      <c r="G29" s="6">
        <f>F29+E29+D29</f>
        <v>16723.7</v>
      </c>
    </row>
    <row r="30" spans="1:7">
      <c r="A30" s="11"/>
      <c r="B30" s="11"/>
      <c r="C30" s="6" t="s">
        <v>14</v>
      </c>
      <c r="D30" s="6">
        <v>0</v>
      </c>
      <c r="E30" s="6">
        <v>0</v>
      </c>
      <c r="F30" s="6">
        <v>0</v>
      </c>
      <c r="G30" s="6">
        <v>0</v>
      </c>
    </row>
    <row r="31" spans="1:7">
      <c r="A31" s="11" t="s">
        <v>20</v>
      </c>
      <c r="B31" s="11" t="s">
        <v>21</v>
      </c>
      <c r="C31" s="10" t="s">
        <v>7</v>
      </c>
      <c r="D31" s="10"/>
      <c r="E31" s="10"/>
      <c r="F31" s="10"/>
      <c r="G31" s="10"/>
    </row>
    <row r="32" spans="1:7">
      <c r="A32" s="11"/>
      <c r="B32" s="11"/>
      <c r="C32" s="9" t="s">
        <v>8</v>
      </c>
      <c r="D32" s="7">
        <f>D34+D35+D36+D37+D38</f>
        <v>12233.39</v>
      </c>
      <c r="E32" s="7">
        <f t="shared" ref="E32:G32" si="6">E34+E35+E36+E37+E38</f>
        <v>10006.200000000001</v>
      </c>
      <c r="F32" s="7">
        <f t="shared" si="6"/>
        <v>8856.2000000000007</v>
      </c>
      <c r="G32" s="7">
        <f t="shared" si="6"/>
        <v>31095.79</v>
      </c>
    </row>
    <row r="33" spans="1:7">
      <c r="A33" s="11"/>
      <c r="B33" s="11"/>
      <c r="C33" s="9" t="s">
        <v>9</v>
      </c>
      <c r="D33" s="6"/>
      <c r="E33" s="6"/>
      <c r="F33" s="6"/>
      <c r="G33" s="6"/>
    </row>
    <row r="34" spans="1:7" ht="31.5">
      <c r="A34" s="11"/>
      <c r="B34" s="11"/>
      <c r="C34" s="8" t="s">
        <v>10</v>
      </c>
      <c r="D34" s="6">
        <v>0</v>
      </c>
      <c r="E34" s="6">
        <v>0</v>
      </c>
      <c r="F34" s="6">
        <v>0</v>
      </c>
      <c r="G34" s="6">
        <v>0</v>
      </c>
    </row>
    <row r="35" spans="1:7">
      <c r="A35" s="11"/>
      <c r="B35" s="11"/>
      <c r="C35" s="8" t="s">
        <v>11</v>
      </c>
      <c r="D35" s="6">
        <v>0</v>
      </c>
      <c r="E35" s="6">
        <v>0</v>
      </c>
      <c r="F35" s="6">
        <v>0</v>
      </c>
      <c r="G35" s="6">
        <v>0</v>
      </c>
    </row>
    <row r="36" spans="1:7" ht="31.5">
      <c r="A36" s="11"/>
      <c r="B36" s="11"/>
      <c r="C36" s="8" t="s">
        <v>12</v>
      </c>
      <c r="D36" s="6">
        <v>0</v>
      </c>
      <c r="E36" s="6">
        <v>0</v>
      </c>
      <c r="F36" s="6">
        <v>0</v>
      </c>
      <c r="G36" s="6">
        <v>0</v>
      </c>
    </row>
    <row r="37" spans="1:7" ht="63">
      <c r="A37" s="11"/>
      <c r="B37" s="11"/>
      <c r="C37" s="8" t="s">
        <v>13</v>
      </c>
      <c r="D37" s="6">
        <v>12233.39</v>
      </c>
      <c r="E37" s="6">
        <v>10006.200000000001</v>
      </c>
      <c r="F37" s="6">
        <v>8856.2000000000007</v>
      </c>
      <c r="G37" s="6">
        <f>F37+E37+D37</f>
        <v>31095.79</v>
      </c>
    </row>
    <row r="38" spans="1:7">
      <c r="A38" s="11"/>
      <c r="B38" s="11"/>
      <c r="C38" s="6" t="s">
        <v>14</v>
      </c>
      <c r="D38" s="6">
        <v>0</v>
      </c>
      <c r="E38" s="6">
        <v>0</v>
      </c>
      <c r="F38" s="6">
        <v>0</v>
      </c>
      <c r="G38" s="6">
        <v>0</v>
      </c>
    </row>
    <row r="39" spans="1:7">
      <c r="A39" s="11" t="s">
        <v>22</v>
      </c>
      <c r="B39" s="11" t="s">
        <v>23</v>
      </c>
      <c r="C39" s="10" t="s">
        <v>7</v>
      </c>
      <c r="D39" s="10"/>
      <c r="E39" s="10"/>
      <c r="F39" s="10"/>
      <c r="G39" s="10"/>
    </row>
    <row r="40" spans="1:7">
      <c r="A40" s="11"/>
      <c r="B40" s="11"/>
      <c r="C40" s="9" t="s">
        <v>8</v>
      </c>
      <c r="D40" s="7">
        <f>D42+D43+D44+D45+D46</f>
        <v>1246.3</v>
      </c>
      <c r="E40" s="7">
        <f t="shared" ref="E40:G40" si="7">E42+E43+E44+E45+E46</f>
        <v>1589.5</v>
      </c>
      <c r="F40" s="7">
        <f t="shared" si="7"/>
        <v>1574.5</v>
      </c>
      <c r="G40" s="7">
        <f t="shared" si="7"/>
        <v>4410.2999999999993</v>
      </c>
    </row>
    <row r="41" spans="1:7">
      <c r="A41" s="11"/>
      <c r="B41" s="11"/>
      <c r="C41" s="9" t="s">
        <v>9</v>
      </c>
      <c r="D41" s="6"/>
      <c r="E41" s="6"/>
      <c r="F41" s="6"/>
      <c r="G41" s="6"/>
    </row>
    <row r="42" spans="1:7" ht="31.5">
      <c r="A42" s="11"/>
      <c r="B42" s="11"/>
      <c r="C42" s="8" t="s">
        <v>10</v>
      </c>
      <c r="D42" s="6">
        <v>0</v>
      </c>
      <c r="E42" s="6">
        <v>0</v>
      </c>
      <c r="F42" s="6">
        <v>0</v>
      </c>
      <c r="G42" s="6">
        <v>0</v>
      </c>
    </row>
    <row r="43" spans="1:7">
      <c r="A43" s="11"/>
      <c r="B43" s="11"/>
      <c r="C43" s="8" t="s">
        <v>11</v>
      </c>
      <c r="D43" s="6">
        <v>793.1</v>
      </c>
      <c r="E43" s="6">
        <v>1110.5</v>
      </c>
      <c r="F43" s="6">
        <v>1110.5</v>
      </c>
      <c r="G43" s="6">
        <f>SUM(D43:F43)</f>
        <v>3014.1</v>
      </c>
    </row>
    <row r="44" spans="1:7" ht="31.5">
      <c r="A44" s="11"/>
      <c r="B44" s="11"/>
      <c r="C44" s="8" t="s">
        <v>12</v>
      </c>
      <c r="D44" s="6">
        <v>0</v>
      </c>
      <c r="E44" s="6">
        <v>0</v>
      </c>
      <c r="F44" s="6">
        <v>0</v>
      </c>
      <c r="G44" s="6">
        <f t="shared" ref="G44:G46" si="8">SUM(D44:F44)</f>
        <v>0</v>
      </c>
    </row>
    <row r="45" spans="1:7" ht="63">
      <c r="A45" s="11"/>
      <c r="B45" s="11"/>
      <c r="C45" s="8" t="s">
        <v>13</v>
      </c>
      <c r="D45" s="6">
        <f>1246.3-D43</f>
        <v>453.19999999999993</v>
      </c>
      <c r="E45" s="6">
        <f>1589.5-E43</f>
        <v>479</v>
      </c>
      <c r="F45" s="6">
        <f>1574.5-F43</f>
        <v>464</v>
      </c>
      <c r="G45" s="6">
        <f>SUM(D45:F45)</f>
        <v>1396.1999999999998</v>
      </c>
    </row>
    <row r="46" spans="1:7">
      <c r="A46" s="11"/>
      <c r="B46" s="11"/>
      <c r="C46" s="6" t="s">
        <v>14</v>
      </c>
      <c r="D46" s="6">
        <v>0</v>
      </c>
      <c r="E46" s="6">
        <v>0</v>
      </c>
      <c r="F46" s="6">
        <v>0</v>
      </c>
      <c r="G46" s="6">
        <f t="shared" si="8"/>
        <v>0</v>
      </c>
    </row>
  </sheetData>
  <mergeCells count="24">
    <mergeCell ref="C15:G15"/>
    <mergeCell ref="A15:A22"/>
    <mergeCell ref="B15:B22"/>
    <mergeCell ref="C17:G17"/>
    <mergeCell ref="A3:G3"/>
    <mergeCell ref="C7:G7"/>
    <mergeCell ref="B7:B14"/>
    <mergeCell ref="A7:A14"/>
    <mergeCell ref="D9:G9"/>
    <mergeCell ref="E1:G1"/>
    <mergeCell ref="A5:A6"/>
    <mergeCell ref="B5:B6"/>
    <mergeCell ref="C5:C6"/>
    <mergeCell ref="D5:G5"/>
    <mergeCell ref="C23:G23"/>
    <mergeCell ref="B23:B30"/>
    <mergeCell ref="A23:A30"/>
    <mergeCell ref="C25:G25"/>
    <mergeCell ref="A39:A46"/>
    <mergeCell ref="B39:B46"/>
    <mergeCell ref="C39:G39"/>
    <mergeCell ref="C31:G31"/>
    <mergeCell ref="B31:B38"/>
    <mergeCell ref="A31:A38"/>
  </mergeCells>
  <pageMargins left="1.1811023622047245" right="0.39370078740157483" top="0.78740157480314965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2019-12-18T08:46:29Z</dcterms:modified>
</cp:coreProperties>
</file>